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\Documents\Ricasa\"/>
    </mc:Choice>
  </mc:AlternateContent>
  <bookViews>
    <workbookView xWindow="0" yWindow="0" windowWidth="23040" windowHeight="9084"/>
  </bookViews>
  <sheets>
    <sheet name="Sheet1" sheetId="1" r:id="rId1"/>
  </sheets>
  <definedNames>
    <definedName name="_xlnm.Print_Area" localSheetId="0">Sheet1!$A$1:$H$76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6" i="1" l="1"/>
  <c r="H50" i="1"/>
  <c r="H44" i="1"/>
  <c r="H70" i="1"/>
  <c r="H69" i="1"/>
  <c r="H73" i="1"/>
  <c r="H72" i="1"/>
  <c r="H36" i="1"/>
  <c r="H31" i="1"/>
  <c r="H30" i="1"/>
  <c r="H26" i="1"/>
  <c r="H24" i="1"/>
  <c r="H52" i="1"/>
  <c r="H49" i="1"/>
  <c r="H45" i="1"/>
  <c r="H42" i="1"/>
  <c r="H40" i="1"/>
  <c r="H39" i="1"/>
  <c r="H46" i="1"/>
  <c r="H74" i="1"/>
  <c r="H18" i="1"/>
  <c r="H68" i="1"/>
  <c r="H19" i="1"/>
  <c r="H71" i="1"/>
  <c r="H43" i="1"/>
  <c r="H51" i="1"/>
  <c r="H41" i="1"/>
  <c r="H28" i="1"/>
  <c r="H29" i="1"/>
  <c r="H23" i="1"/>
  <c r="H25" i="1"/>
  <c r="H21" i="1"/>
  <c r="H20" i="1"/>
  <c r="H27" i="1"/>
  <c r="H22" i="1"/>
  <c r="H62" i="1"/>
  <c r="H48" i="1"/>
  <c r="H67" i="1"/>
  <c r="H66" i="1"/>
  <c r="H59" i="1"/>
  <c r="H63" i="1"/>
  <c r="H64" i="1"/>
  <c r="H61" i="1"/>
  <c r="H47" i="1"/>
  <c r="H60" i="1"/>
  <c r="H65" i="1"/>
  <c r="H55" i="1"/>
  <c r="H54" i="1"/>
  <c r="H58" i="1"/>
  <c r="H57" i="1"/>
  <c r="H53" i="1"/>
  <c r="H56" i="1"/>
  <c r="H38" i="1"/>
  <c r="H35" i="1"/>
  <c r="H33" i="1"/>
  <c r="H34" i="1"/>
  <c r="H32" i="1"/>
  <c r="G5" i="1"/>
</calcChain>
</file>

<file path=xl/sharedStrings.xml><?xml version="1.0" encoding="utf-8"?>
<sst xmlns="http://schemas.openxmlformats.org/spreadsheetml/2006/main" count="232" uniqueCount="128">
  <si>
    <t>Ricasa Close Proximate Fireworks Order Form</t>
  </si>
  <si>
    <t>6607 Red Hawk Ct, Maineville</t>
  </si>
  <si>
    <t>P.O. NO.</t>
  </si>
  <si>
    <t>Mainville, OH 45039</t>
  </si>
  <si>
    <t>DATE</t>
  </si>
  <si>
    <t xml:space="preserve">(513) 519-6893 </t>
  </si>
  <si>
    <t>info@arthurrozzipyrotechnics.com</t>
  </si>
  <si>
    <t>SHIP TO</t>
  </si>
  <si>
    <t>[Name]</t>
  </si>
  <si>
    <t>[Company Name]</t>
  </si>
  <si>
    <t>[Street Address]</t>
  </si>
  <si>
    <t>[City, ST  ZIP Code]</t>
  </si>
  <si>
    <t>[Phone]</t>
  </si>
  <si>
    <t>SHIPPING METHOD</t>
  </si>
  <si>
    <t>SHIPPING TERMS</t>
  </si>
  <si>
    <t>DELIVERY DATE</t>
  </si>
  <si>
    <t>All items will be shipped via FEDEX</t>
  </si>
  <si>
    <t>TBD</t>
  </si>
  <si>
    <t>Item #</t>
  </si>
  <si>
    <t>Item Name</t>
  </si>
  <si>
    <t>Description</t>
  </si>
  <si>
    <t>Qty</t>
  </si>
  <si>
    <t>Total</t>
  </si>
  <si>
    <t>Fast Burn Comet</t>
  </si>
  <si>
    <t>58mm Red Ultrafast</t>
  </si>
  <si>
    <t>58mm Purple Ultrafast</t>
  </si>
  <si>
    <t>RC20026004</t>
  </si>
  <si>
    <t>12 Second Gerb</t>
  </si>
  <si>
    <t>Gerb</t>
  </si>
  <si>
    <t>5 Second Silver Gerb</t>
  </si>
  <si>
    <t>Gern</t>
  </si>
  <si>
    <t>40mm Green Comet w/Silver Tail and Lemon Stars</t>
  </si>
  <si>
    <t>One Shot</t>
  </si>
  <si>
    <t>40mm Blue Comet w/Silver Tail and White Stars</t>
  </si>
  <si>
    <t>40mm Orange Comet w/Silver Tail and White Stars</t>
  </si>
  <si>
    <t>RC404022248</t>
  </si>
  <si>
    <t>40mm Violet Comet w/Tail and Lemon Mine</t>
  </si>
  <si>
    <t>40mm Blue Comet w/Tail and Red Mine</t>
  </si>
  <si>
    <t>RC404022280</t>
  </si>
  <si>
    <t>40mm Green Comet w/ Tail and Kamuro Mine</t>
  </si>
  <si>
    <t>44mm Violet Comet w/Tail and Stars</t>
  </si>
  <si>
    <t>44mm Gold Glitter to Blue Comet with Blue Stars</t>
  </si>
  <si>
    <t>29mm Red Crossette</t>
  </si>
  <si>
    <t>RC444021051</t>
  </si>
  <si>
    <t>44mm Kamuro Comet and Violet Mine</t>
  </si>
  <si>
    <t>44mm Silver Glitter Comet with Red Tip</t>
  </si>
  <si>
    <t>44mm Lemon Comet w/tail and Stars</t>
  </si>
  <si>
    <t>44mm Blue Comet with Blue Stars</t>
  </si>
  <si>
    <t>RC444021050</t>
  </si>
  <si>
    <t>44mm White Glitter to Red Comet  with Green Stars</t>
  </si>
  <si>
    <t>58mm Silver Torbillion w/ Blue to Red Tip</t>
  </si>
  <si>
    <t>29mm Red Crossette with Tail One Shot</t>
  </si>
  <si>
    <t>44mm Kamuro Comet to Fuchsia Blink Tip</t>
  </si>
  <si>
    <t>R10001</t>
  </si>
  <si>
    <t>19mm Silver Glitter w/ Red Tip</t>
  </si>
  <si>
    <t>R10003</t>
  </si>
  <si>
    <t>19mm Silver Glitter w/ Green Tip</t>
  </si>
  <si>
    <t>020021002w</t>
  </si>
  <si>
    <t>RC20026007</t>
  </si>
  <si>
    <t>RC20026026</t>
  </si>
  <si>
    <t>RC20026025</t>
  </si>
  <si>
    <t>RICASA MOUNTING PLATE</t>
  </si>
  <si>
    <t>Holder for one shots/comet rack</t>
  </si>
  <si>
    <t>SALES TAX</t>
  </si>
  <si>
    <t>TOTAL</t>
  </si>
  <si>
    <t>Order confirmation including shipping charges and will be sent within 48 hrs of when order is received.</t>
  </si>
  <si>
    <t xml:space="preserve">Fax, Email or Mail Order Form </t>
  </si>
  <si>
    <t>Invoices will be sent through Paypal</t>
  </si>
  <si>
    <t>Payments can be made by check or via Paypal</t>
  </si>
  <si>
    <t>29mm Red Comet</t>
  </si>
  <si>
    <t>29 mm Green Comet</t>
  </si>
  <si>
    <t>29 mm Violet Comet</t>
  </si>
  <si>
    <t>29mm Blue Comet</t>
  </si>
  <si>
    <t>29mm Lemon Comet</t>
  </si>
  <si>
    <t>5 Sec Silver Whistles Gerb</t>
  </si>
  <si>
    <t>40 Sec Green Strobe Light</t>
  </si>
  <si>
    <t>40 Sec White Strobe Light</t>
  </si>
  <si>
    <t>030020100</t>
  </si>
  <si>
    <t>030020101</t>
  </si>
  <si>
    <t>030020102</t>
  </si>
  <si>
    <t>030020103</t>
  </si>
  <si>
    <t>030020106</t>
  </si>
  <si>
    <t>044020015</t>
  </si>
  <si>
    <t>020021002W</t>
  </si>
  <si>
    <t>020021011</t>
  </si>
  <si>
    <t>020021013</t>
  </si>
  <si>
    <t>030028026</t>
  </si>
  <si>
    <t>0320028028</t>
  </si>
  <si>
    <t>020026008</t>
  </si>
  <si>
    <t>020026010</t>
  </si>
  <si>
    <t>020026011</t>
  </si>
  <si>
    <t>020026022</t>
  </si>
  <si>
    <t>020026021</t>
  </si>
  <si>
    <t>030022501</t>
  </si>
  <si>
    <t>030022502</t>
  </si>
  <si>
    <t>Comet Plate</t>
  </si>
  <si>
    <t>Strobe</t>
  </si>
  <si>
    <t>Wheel</t>
  </si>
  <si>
    <t>1 Second Silver Gerb</t>
  </si>
  <si>
    <t>29mm Green Crossette (No Debris)</t>
  </si>
  <si>
    <t>29mm Tit.Tourbillions w color tip</t>
  </si>
  <si>
    <t>29mm White Spike Crossette (No Debris)</t>
  </si>
  <si>
    <t>29mm Willow Comet W/Tail</t>
  </si>
  <si>
    <t>29mm  Willow Comet w/Tail Comet Plate 24 seconds</t>
  </si>
  <si>
    <t>29mm Gold Glitter Comet w/ Blue Tip 24 second</t>
  </si>
  <si>
    <t>29mm Willow Comet w/ Tail 24 second</t>
  </si>
  <si>
    <t>19mm 10 SH Blue Comet w/ Tail 30 Second</t>
  </si>
  <si>
    <t>19mm 10 Sh Gold Flitter Comet 30 Second</t>
  </si>
  <si>
    <t>19mm 10 SH Green Comet w/ Tail 30 second</t>
  </si>
  <si>
    <t>19mm 10 SH Red Comet 30 Second</t>
  </si>
  <si>
    <t>19mm 10 SH Silver Glitter Comet 30 Second</t>
  </si>
  <si>
    <t>19mm 10SH Violet Comet 30 second</t>
  </si>
  <si>
    <t>19mm 10 SH Red Comet w Tail 30 sec</t>
  </si>
  <si>
    <t>19mm 10 SH Violet Comet w Tail 30 sec</t>
  </si>
  <si>
    <t>30mm 8 SH Gold Glitter Comet w Blue Tip 24 sec</t>
  </si>
  <si>
    <t>30mm 8 SH Silver Glitter Comet w Green Tip sec</t>
  </si>
  <si>
    <t>58mm White Ultrafast</t>
  </si>
  <si>
    <t xml:space="preserve">One Shot </t>
  </si>
  <si>
    <t>40 Sec Fushia Strobe Light</t>
  </si>
  <si>
    <t>Saxon 10 Sec Silver w/3 changes</t>
  </si>
  <si>
    <t>Green Photo Flash (Bright Flash)</t>
  </si>
  <si>
    <t>Red Photo Flash (Bright Flash)</t>
  </si>
  <si>
    <t>White Photo Flash (Bright Flash)</t>
  </si>
  <si>
    <t>Hazard Class</t>
  </si>
  <si>
    <t>UN0336, 1.4 G</t>
  </si>
  <si>
    <t>Saxon 20 Sec Silver w/3 changes</t>
  </si>
  <si>
    <t>Price pp</t>
  </si>
  <si>
    <t>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</si>
</sst>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 Light"/>
      <family val="2"/>
      <scheme val="major"/>
    </font>
    <font>
      <u/>
      <sz val="16"/>
      <color theme="10"/>
      <name val="Arial"/>
      <family val="2"/>
    </font>
    <font>
      <b/>
      <sz val="18"/>
      <color theme="0"/>
      <name val="Calibri"/>
      <family val="2"/>
      <scheme val="minor"/>
    </font>
    <font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/>
    <xf numFmtId="0" fontId="3" fillId="2" borderId="0" xfId="0" applyFont="1" applyFill="1" applyBorder="1"/>
    <xf numFmtId="0" fontId="5" fillId="2" borderId="0" xfId="0" applyFont="1" applyFill="1" applyBorder="1" applyAlignment="1"/>
    <xf numFmtId="0" fontId="5" fillId="2" borderId="0" xfId="0" applyFont="1" applyFill="1" applyBorder="1"/>
    <xf numFmtId="0" fontId="5" fillId="2" borderId="0" xfId="0" applyFont="1" applyFill="1" applyBorder="1" applyAlignment="1">
      <alignment horizontal="left" indent="1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165" fontId="4" fillId="2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/>
    <xf numFmtId="4" fontId="5" fillId="2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vertical="top"/>
    </xf>
    <xf numFmtId="0" fontId="3" fillId="0" borderId="0" xfId="0" applyFont="1"/>
    <xf numFmtId="2" fontId="3" fillId="2" borderId="0" xfId="0" applyNumberFormat="1" applyFont="1" applyFill="1" applyBorder="1" applyAlignment="1">
      <alignment horizontal="center"/>
    </xf>
    <xf numFmtId="43" fontId="5" fillId="2" borderId="0" xfId="0" applyNumberFormat="1" applyFont="1" applyFill="1" applyBorder="1" applyAlignment="1">
      <alignment horizontal="right" indent="1"/>
    </xf>
    <xf numFmtId="44" fontId="4" fillId="2" borderId="0" xfId="0" applyNumberFormat="1" applyFont="1" applyFill="1" applyBorder="1" applyAlignment="1">
      <alignment horizontal="right" indent="1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/>
    </xf>
    <xf numFmtId="2" fontId="8" fillId="3" borderId="0" xfId="0" applyNumberFormat="1" applyFont="1" applyFill="1" applyBorder="1" applyAlignment="1">
      <alignment horizontal="center" vertical="center"/>
    </xf>
    <xf numFmtId="44" fontId="8" fillId="3" borderId="0" xfId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5" fillId="2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 applyAlignment="1">
      <alignment horizontal="center"/>
    </xf>
    <xf numFmtId="44" fontId="5" fillId="2" borderId="3" xfId="1" applyFont="1" applyFill="1" applyBorder="1"/>
    <xf numFmtId="0" fontId="5" fillId="0" borderId="3" xfId="0" applyFont="1" applyBorder="1"/>
    <xf numFmtId="4" fontId="5" fillId="0" borderId="3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4" xfId="0" applyFont="1" applyBorder="1"/>
    <xf numFmtId="0" fontId="5" fillId="0" borderId="0" xfId="0" applyFont="1" applyBorder="1"/>
    <xf numFmtId="4" fontId="5" fillId="0" borderId="4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2" borderId="4" xfId="0" applyFont="1" applyFill="1" applyBorder="1"/>
    <xf numFmtId="4" fontId="5" fillId="2" borderId="3" xfId="0" applyNumberFormat="1" applyFont="1" applyFill="1" applyBorder="1" applyAlignment="1">
      <alignment horizontal="center" vertical="top"/>
    </xf>
    <xf numFmtId="0" fontId="5" fillId="2" borderId="3" xfId="0" applyNumberFormat="1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shrinkToFit="1"/>
    </xf>
    <xf numFmtId="0" fontId="4" fillId="2" borderId="2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indent="1"/>
    </xf>
    <xf numFmtId="0" fontId="5" fillId="2" borderId="0" xfId="0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left" indent="1"/>
    </xf>
    <xf numFmtId="0" fontId="6" fillId="2" borderId="0" xfId="0" applyFont="1" applyFill="1" applyBorder="1" applyAlignment="1">
      <alignment horizontal="right"/>
    </xf>
    <xf numFmtId="0" fontId="7" fillId="2" borderId="0" xfId="2" applyFont="1" applyFill="1" applyBorder="1" applyAlignment="1">
      <alignment horizontal="left" indent="1"/>
    </xf>
    <xf numFmtId="0" fontId="10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0" fontId="4" fillId="2" borderId="0" xfId="0" applyFont="1" applyFill="1" applyBorder="1" applyAlignme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6</xdr:col>
      <xdr:colOff>28575</xdr:colOff>
      <xdr:row>3</xdr:row>
      <xdr:rowOff>18586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AECAC9C0-9CAD-43F1-8F36-972A0D5CEE83}"/>
            </a:ext>
          </a:extLst>
        </xdr:cNvPr>
        <xdr:cNvSpPr txBox="1">
          <a:spLocks noChangeArrowheads="1"/>
        </xdr:cNvSpPr>
      </xdr:nvSpPr>
      <xdr:spPr bwMode="auto">
        <a:xfrm>
          <a:off x="9525" y="260195"/>
          <a:ext cx="10203830" cy="538976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+mn-lt"/>
            </a:rPr>
            <a:t>Arthur Rozzi Pyrotechnics</a:t>
          </a:r>
        </a:p>
        <a:p>
          <a:pPr algn="l" rtl="0">
            <a:defRPr sz="1000"/>
          </a:pPr>
          <a:endParaRPr lang="en-US">
            <a:latin typeface="+mn-lt"/>
          </a:endParaRPr>
        </a:p>
      </xdr:txBody>
    </xdr:sp>
    <xdr:clientData/>
  </xdr:twoCellAnchor>
  <xdr:twoCellAnchor>
    <xdr:from>
      <xdr:col>4</xdr:col>
      <xdr:colOff>352425</xdr:colOff>
      <xdr:row>2</xdr:row>
      <xdr:rowOff>0</xdr:rowOff>
    </xdr:from>
    <xdr:to>
      <xdr:col>7</xdr:col>
      <xdr:colOff>171450</xdr:colOff>
      <xdr:row>2</xdr:row>
      <xdr:rowOff>57150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6FD4D072-ED61-4756-80A6-77C91641E597}"/>
            </a:ext>
          </a:extLst>
        </xdr:cNvPr>
        <xdr:cNvSpPr txBox="1">
          <a:spLocks noChangeArrowheads="1"/>
        </xdr:cNvSpPr>
      </xdr:nvSpPr>
      <xdr:spPr bwMode="auto">
        <a:xfrm>
          <a:off x="7515225" y="487680"/>
          <a:ext cx="1617345" cy="571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arthurrozzipyrotechnic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view="pageBreakPreview" zoomScale="86" zoomScaleNormal="100" workbookViewId="0">
      <selection activeCell="F71" sqref="F71"/>
    </sheetView>
  </sheetViews>
  <sheetFormatPr defaultRowHeight="19.95" customHeight="1" x14ac:dyDescent="0.4"/>
  <cols>
    <col min="1" max="1" width="20.88671875" style="20" customWidth="1"/>
    <col min="2" max="2" width="59.21875" style="1" bestFit="1" customWidth="1"/>
    <col min="3" max="3" width="31.33203125" style="1" customWidth="1"/>
    <col min="4" max="4" width="19.33203125" style="1" bestFit="1" customWidth="1"/>
    <col min="5" max="5" width="12.6640625" style="17" customWidth="1"/>
    <col min="6" max="6" width="16.44140625" style="17" customWidth="1"/>
    <col min="7" max="7" width="12" style="21" customWidth="1"/>
    <col min="8" max="8" width="21.88671875" style="1" customWidth="1"/>
    <col min="9" max="16384" width="8.88671875" style="1"/>
  </cols>
  <sheetData>
    <row r="1" spans="1:8" ht="23.4" x14ac:dyDescent="0.45">
      <c r="A1" s="53" t="s">
        <v>0</v>
      </c>
      <c r="B1" s="54"/>
      <c r="C1" s="54"/>
      <c r="D1" s="54"/>
      <c r="E1" s="54"/>
      <c r="F1" s="54"/>
      <c r="G1" s="55"/>
      <c r="H1" s="55"/>
    </row>
    <row r="2" spans="1:8" s="3" customFormat="1" ht="21" x14ac:dyDescent="0.4">
      <c r="A2" s="56"/>
      <c r="B2" s="47"/>
      <c r="C2" s="2"/>
      <c r="D2" s="2"/>
      <c r="E2" s="47"/>
      <c r="F2" s="47"/>
      <c r="G2" s="47"/>
      <c r="H2" s="47"/>
    </row>
    <row r="3" spans="1:8" s="3" customFormat="1" ht="21" x14ac:dyDescent="0.4">
      <c r="A3" s="45"/>
      <c r="B3" s="45"/>
      <c r="C3" s="45"/>
      <c r="D3" s="45"/>
      <c r="E3" s="45"/>
      <c r="F3" s="45"/>
      <c r="G3" s="45"/>
      <c r="H3" s="45"/>
    </row>
    <row r="4" spans="1:8" s="3" customFormat="1" ht="19.95" customHeight="1" x14ac:dyDescent="0.4">
      <c r="A4" s="46" t="s">
        <v>1</v>
      </c>
      <c r="B4" s="46"/>
      <c r="C4" s="4"/>
      <c r="D4" s="4"/>
      <c r="E4" s="5" t="s">
        <v>2</v>
      </c>
      <c r="F4" s="5"/>
      <c r="G4" s="46"/>
      <c r="H4" s="46"/>
    </row>
    <row r="5" spans="1:8" s="3" customFormat="1" ht="19.95" customHeight="1" x14ac:dyDescent="0.4">
      <c r="A5" s="46" t="s">
        <v>3</v>
      </c>
      <c r="B5" s="46"/>
      <c r="C5" s="4"/>
      <c r="D5" s="4"/>
      <c r="E5" s="5" t="s">
        <v>4</v>
      </c>
      <c r="F5" s="5"/>
      <c r="G5" s="50">
        <f ca="1">TODAY()</f>
        <v>42927</v>
      </c>
      <c r="H5" s="50"/>
    </row>
    <row r="6" spans="1:8" s="3" customFormat="1" ht="19.95" customHeight="1" x14ac:dyDescent="0.4">
      <c r="A6" s="46" t="s">
        <v>5</v>
      </c>
      <c r="B6" s="46"/>
      <c r="C6" s="4"/>
      <c r="D6" s="4"/>
      <c r="E6" s="51"/>
      <c r="F6" s="51"/>
      <c r="G6" s="51"/>
      <c r="H6" s="4"/>
    </row>
    <row r="7" spans="1:8" s="3" customFormat="1" ht="19.95" customHeight="1" x14ac:dyDescent="0.4">
      <c r="A7" s="52" t="s">
        <v>6</v>
      </c>
      <c r="B7" s="46"/>
      <c r="C7" s="4"/>
      <c r="D7" s="4"/>
      <c r="E7" s="47"/>
      <c r="F7" s="47"/>
      <c r="G7" s="47"/>
      <c r="H7" s="6"/>
    </row>
    <row r="8" spans="1:8" s="3" customFormat="1" ht="19.95" customHeight="1" x14ac:dyDescent="0.4">
      <c r="A8" s="47" t="s">
        <v>66</v>
      </c>
      <c r="B8" s="47"/>
      <c r="C8" s="47"/>
      <c r="D8" s="47"/>
      <c r="E8" s="47"/>
      <c r="F8" s="47"/>
      <c r="G8" s="47"/>
      <c r="H8" s="47"/>
    </row>
    <row r="9" spans="1:8" s="3" customFormat="1" ht="19.95" customHeight="1" x14ac:dyDescent="0.4">
      <c r="A9" s="45" t="s">
        <v>67</v>
      </c>
      <c r="B9" s="45"/>
      <c r="C9" s="7"/>
      <c r="D9" s="7"/>
      <c r="E9" s="8" t="s">
        <v>7</v>
      </c>
      <c r="F9" s="8"/>
      <c r="G9" s="46" t="s">
        <v>8</v>
      </c>
      <c r="H9" s="46"/>
    </row>
    <row r="10" spans="1:8" s="3" customFormat="1" ht="19.95" customHeight="1" x14ac:dyDescent="0.4">
      <c r="A10" s="45" t="s">
        <v>68</v>
      </c>
      <c r="B10" s="45"/>
      <c r="C10" s="7"/>
      <c r="D10" s="7"/>
      <c r="E10" s="9"/>
      <c r="F10" s="9"/>
      <c r="G10" s="46" t="s">
        <v>9</v>
      </c>
      <c r="H10" s="46"/>
    </row>
    <row r="11" spans="1:8" s="3" customFormat="1" ht="19.95" customHeight="1" x14ac:dyDescent="0.4">
      <c r="A11" s="45"/>
      <c r="B11" s="45"/>
      <c r="C11" s="7"/>
      <c r="D11" s="7"/>
      <c r="E11" s="9"/>
      <c r="F11" s="9"/>
      <c r="G11" s="46" t="s">
        <v>10</v>
      </c>
      <c r="H11" s="46"/>
    </row>
    <row r="12" spans="1:8" s="3" customFormat="1" ht="19.95" customHeight="1" x14ac:dyDescent="0.4">
      <c r="A12" s="45"/>
      <c r="B12" s="45"/>
      <c r="C12" s="7"/>
      <c r="D12" s="7"/>
      <c r="E12" s="9"/>
      <c r="F12" s="9"/>
      <c r="G12" s="46" t="s">
        <v>11</v>
      </c>
      <c r="H12" s="46"/>
    </row>
    <row r="13" spans="1:8" s="3" customFormat="1" ht="19.95" customHeight="1" x14ac:dyDescent="0.4">
      <c r="A13" s="45"/>
      <c r="B13" s="45"/>
      <c r="C13" s="7"/>
      <c r="D13" s="7"/>
      <c r="E13" s="9"/>
      <c r="F13" s="9"/>
      <c r="G13" s="46" t="s">
        <v>12</v>
      </c>
      <c r="H13" s="46"/>
    </row>
    <row r="14" spans="1:8" s="3" customFormat="1" ht="19.95" customHeight="1" thickBot="1" x14ac:dyDescent="0.45">
      <c r="A14" s="47" t="s">
        <v>65</v>
      </c>
      <c r="B14" s="47"/>
      <c r="C14" s="47"/>
      <c r="D14" s="47"/>
      <c r="E14" s="47"/>
      <c r="F14" s="47"/>
      <c r="G14" s="47"/>
      <c r="H14" s="47"/>
    </row>
    <row r="15" spans="1:8" s="11" customFormat="1" ht="28.05" customHeight="1" x14ac:dyDescent="0.4">
      <c r="A15" s="48" t="s">
        <v>13</v>
      </c>
      <c r="B15" s="48"/>
      <c r="C15" s="49" t="s">
        <v>14</v>
      </c>
      <c r="D15" s="49"/>
      <c r="E15" s="49"/>
      <c r="F15" s="49"/>
      <c r="G15" s="49"/>
      <c r="H15" s="10" t="s">
        <v>15</v>
      </c>
    </row>
    <row r="16" spans="1:8" s="11" customFormat="1" ht="28.05" customHeight="1" x14ac:dyDescent="0.4">
      <c r="A16" s="44" t="s">
        <v>16</v>
      </c>
      <c r="B16" s="44"/>
      <c r="C16" s="44"/>
      <c r="D16" s="44"/>
      <c r="E16" s="44"/>
      <c r="F16" s="44"/>
      <c r="G16" s="44"/>
      <c r="H16" s="12" t="s">
        <v>17</v>
      </c>
    </row>
    <row r="17" spans="1:8" s="26" customFormat="1" ht="28.05" customHeight="1" x14ac:dyDescent="0.3">
      <c r="A17" s="22" t="s">
        <v>18</v>
      </c>
      <c r="B17" s="22" t="s">
        <v>19</v>
      </c>
      <c r="C17" s="22" t="s">
        <v>20</v>
      </c>
      <c r="D17" s="23" t="s">
        <v>123</v>
      </c>
      <c r="E17" s="24" t="s">
        <v>126</v>
      </c>
      <c r="F17" s="24" t="s">
        <v>127</v>
      </c>
      <c r="G17" s="23" t="s">
        <v>21</v>
      </c>
      <c r="H17" s="25" t="s">
        <v>22</v>
      </c>
    </row>
    <row r="18" spans="1:8" s="11" customFormat="1" ht="28.05" customHeight="1" x14ac:dyDescent="0.4">
      <c r="A18" s="28" t="s">
        <v>60</v>
      </c>
      <c r="B18" s="13" t="s">
        <v>121</v>
      </c>
      <c r="C18" s="13" t="s">
        <v>117</v>
      </c>
      <c r="D18" s="29" t="s">
        <v>124</v>
      </c>
      <c r="E18" s="14">
        <v>5.25</v>
      </c>
      <c r="F18" s="27">
        <v>0</v>
      </c>
      <c r="G18" s="30"/>
      <c r="H18" s="31">
        <f t="shared" ref="H18:H36" si="0">E18*G18</f>
        <v>0</v>
      </c>
    </row>
    <row r="19" spans="1:8" ht="28.05" customHeight="1" x14ac:dyDescent="0.4">
      <c r="A19" s="28" t="s">
        <v>58</v>
      </c>
      <c r="B19" s="13" t="s">
        <v>122</v>
      </c>
      <c r="C19" s="13" t="s">
        <v>32</v>
      </c>
      <c r="D19" s="29" t="s">
        <v>124</v>
      </c>
      <c r="E19" s="14">
        <v>5.25</v>
      </c>
      <c r="F19" s="27">
        <v>0</v>
      </c>
      <c r="G19" s="30"/>
      <c r="H19" s="31">
        <f t="shared" si="0"/>
        <v>0</v>
      </c>
    </row>
    <row r="20" spans="1:8" ht="28.05" customHeight="1" x14ac:dyDescent="0.4">
      <c r="A20" s="28">
        <v>20021004</v>
      </c>
      <c r="B20" s="13" t="s">
        <v>106</v>
      </c>
      <c r="C20" s="13" t="s">
        <v>95</v>
      </c>
      <c r="D20" s="29" t="s">
        <v>124</v>
      </c>
      <c r="E20" s="14">
        <v>16</v>
      </c>
      <c r="F20" s="27">
        <v>120</v>
      </c>
      <c r="G20" s="30"/>
      <c r="H20" s="31">
        <f t="shared" si="0"/>
        <v>0</v>
      </c>
    </row>
    <row r="21" spans="1:8" ht="28.05" customHeight="1" x14ac:dyDescent="0.4">
      <c r="A21" s="28">
        <v>21015</v>
      </c>
      <c r="B21" s="13" t="s">
        <v>107</v>
      </c>
      <c r="C21" s="13" t="s">
        <v>95</v>
      </c>
      <c r="D21" s="29" t="s">
        <v>124</v>
      </c>
      <c r="E21" s="14">
        <v>16</v>
      </c>
      <c r="F21" s="27">
        <v>36</v>
      </c>
      <c r="G21" s="30"/>
      <c r="H21" s="31">
        <f t="shared" si="0"/>
        <v>0</v>
      </c>
    </row>
    <row r="22" spans="1:8" ht="28.05" customHeight="1" x14ac:dyDescent="0.4">
      <c r="A22" s="28">
        <v>20021002</v>
      </c>
      <c r="B22" s="13" t="s">
        <v>108</v>
      </c>
      <c r="C22" s="13" t="s">
        <v>95</v>
      </c>
      <c r="D22" s="29" t="s">
        <v>124</v>
      </c>
      <c r="E22" s="14">
        <v>16</v>
      </c>
      <c r="F22" s="27">
        <v>25</v>
      </c>
      <c r="G22" s="30"/>
      <c r="H22" s="31">
        <f t="shared" si="0"/>
        <v>0</v>
      </c>
    </row>
    <row r="23" spans="1:8" ht="28.05" customHeight="1" x14ac:dyDescent="0.4">
      <c r="A23" s="28">
        <v>20021027</v>
      </c>
      <c r="B23" s="13" t="s">
        <v>109</v>
      </c>
      <c r="C23" s="13" t="s">
        <v>95</v>
      </c>
      <c r="D23" s="29" t="s">
        <v>124</v>
      </c>
      <c r="E23" s="14">
        <v>16</v>
      </c>
      <c r="F23" s="27">
        <v>25</v>
      </c>
      <c r="G23" s="30"/>
      <c r="H23" s="31">
        <f t="shared" si="0"/>
        <v>0</v>
      </c>
    </row>
    <row r="24" spans="1:8" ht="28.05" customHeight="1" x14ac:dyDescent="0.4">
      <c r="A24" s="32" t="s">
        <v>84</v>
      </c>
      <c r="B24" s="32" t="s">
        <v>112</v>
      </c>
      <c r="C24" s="32" t="s">
        <v>95</v>
      </c>
      <c r="D24" s="29" t="s">
        <v>124</v>
      </c>
      <c r="E24" s="33">
        <v>16</v>
      </c>
      <c r="F24" s="34">
        <v>0</v>
      </c>
      <c r="G24" s="13"/>
      <c r="H24" s="31">
        <f t="shared" si="0"/>
        <v>0</v>
      </c>
    </row>
    <row r="25" spans="1:8" ht="28.05" customHeight="1" x14ac:dyDescent="0.4">
      <c r="A25" s="28">
        <v>21016</v>
      </c>
      <c r="B25" s="13" t="s">
        <v>110</v>
      </c>
      <c r="C25" s="13" t="s">
        <v>95</v>
      </c>
      <c r="D25" s="29" t="s">
        <v>124</v>
      </c>
      <c r="E25" s="14">
        <v>16</v>
      </c>
      <c r="F25" s="27">
        <v>20</v>
      </c>
      <c r="G25" s="30"/>
      <c r="H25" s="31">
        <f t="shared" si="0"/>
        <v>0</v>
      </c>
    </row>
    <row r="26" spans="1:8" ht="28.05" customHeight="1" x14ac:dyDescent="0.4">
      <c r="A26" s="32" t="s">
        <v>85</v>
      </c>
      <c r="B26" s="32" t="s">
        <v>113</v>
      </c>
      <c r="C26" s="32" t="s">
        <v>95</v>
      </c>
      <c r="D26" s="29" t="s">
        <v>124</v>
      </c>
      <c r="E26" s="33">
        <v>16</v>
      </c>
      <c r="F26" s="34">
        <v>20</v>
      </c>
      <c r="G26" s="13"/>
      <c r="H26" s="31">
        <f t="shared" si="0"/>
        <v>0</v>
      </c>
    </row>
    <row r="27" spans="1:8" ht="28.05" customHeight="1" x14ac:dyDescent="0.4">
      <c r="A27" s="28">
        <v>10000</v>
      </c>
      <c r="B27" s="13" t="s">
        <v>111</v>
      </c>
      <c r="C27" s="13" t="s">
        <v>95</v>
      </c>
      <c r="D27" s="29" t="s">
        <v>124</v>
      </c>
      <c r="E27" s="14">
        <v>16</v>
      </c>
      <c r="F27" s="27">
        <v>20</v>
      </c>
      <c r="G27" s="30"/>
      <c r="H27" s="31">
        <f t="shared" si="0"/>
        <v>0</v>
      </c>
    </row>
    <row r="28" spans="1:8" ht="28.05" customHeight="1" x14ac:dyDescent="0.4">
      <c r="A28" s="28" t="s">
        <v>55</v>
      </c>
      <c r="B28" s="13" t="s">
        <v>56</v>
      </c>
      <c r="C28" s="13" t="s">
        <v>95</v>
      </c>
      <c r="D28" s="29" t="s">
        <v>124</v>
      </c>
      <c r="E28" s="14">
        <v>16</v>
      </c>
      <c r="F28" s="27">
        <v>25</v>
      </c>
      <c r="G28" s="30"/>
      <c r="H28" s="31">
        <f t="shared" si="0"/>
        <v>0</v>
      </c>
    </row>
    <row r="29" spans="1:8" ht="28.05" customHeight="1" x14ac:dyDescent="0.4">
      <c r="A29" s="28" t="s">
        <v>53</v>
      </c>
      <c r="B29" s="13" t="s">
        <v>54</v>
      </c>
      <c r="C29" s="13" t="s">
        <v>95</v>
      </c>
      <c r="D29" s="29" t="s">
        <v>124</v>
      </c>
      <c r="E29" s="14">
        <v>16</v>
      </c>
      <c r="F29" s="27">
        <v>0</v>
      </c>
      <c r="G29" s="30"/>
      <c r="H29" s="31">
        <f t="shared" si="0"/>
        <v>0</v>
      </c>
    </row>
    <row r="30" spans="1:8" ht="28.05" customHeight="1" x14ac:dyDescent="0.4">
      <c r="A30" s="32" t="s">
        <v>86</v>
      </c>
      <c r="B30" s="32" t="s">
        <v>114</v>
      </c>
      <c r="C30" s="32" t="s">
        <v>95</v>
      </c>
      <c r="D30" s="29" t="s">
        <v>124</v>
      </c>
      <c r="E30" s="33">
        <v>20</v>
      </c>
      <c r="F30" s="34">
        <v>0</v>
      </c>
      <c r="G30" s="13"/>
      <c r="H30" s="31">
        <f t="shared" si="0"/>
        <v>0</v>
      </c>
    </row>
    <row r="31" spans="1:8" ht="28.05" customHeight="1" x14ac:dyDescent="0.4">
      <c r="A31" s="32" t="s">
        <v>87</v>
      </c>
      <c r="B31" s="32" t="s">
        <v>115</v>
      </c>
      <c r="C31" s="32" t="s">
        <v>95</v>
      </c>
      <c r="D31" s="29" t="s">
        <v>124</v>
      </c>
      <c r="E31" s="33">
        <v>20</v>
      </c>
      <c r="F31" s="34">
        <v>3</v>
      </c>
      <c r="G31" s="13"/>
      <c r="H31" s="31">
        <f t="shared" si="0"/>
        <v>0</v>
      </c>
    </row>
    <row r="32" spans="1:8" ht="28.05" customHeight="1" x14ac:dyDescent="0.4">
      <c r="A32" s="28"/>
      <c r="B32" s="13" t="s">
        <v>116</v>
      </c>
      <c r="C32" s="13" t="s">
        <v>23</v>
      </c>
      <c r="D32" s="29" t="s">
        <v>124</v>
      </c>
      <c r="E32" s="14">
        <v>14</v>
      </c>
      <c r="F32" s="27">
        <v>25</v>
      </c>
      <c r="G32" s="30"/>
      <c r="H32" s="31">
        <f t="shared" si="0"/>
        <v>0</v>
      </c>
    </row>
    <row r="33" spans="1:8" ht="28.05" customHeight="1" x14ac:dyDescent="0.4">
      <c r="A33" s="28"/>
      <c r="B33" s="13" t="s">
        <v>25</v>
      </c>
      <c r="C33" s="13" t="s">
        <v>23</v>
      </c>
      <c r="D33" s="29" t="s">
        <v>124</v>
      </c>
      <c r="E33" s="14">
        <v>14</v>
      </c>
      <c r="F33" s="27">
        <v>0</v>
      </c>
      <c r="G33" s="30"/>
      <c r="H33" s="31">
        <f t="shared" si="0"/>
        <v>0</v>
      </c>
    </row>
    <row r="34" spans="1:8" ht="28.05" customHeight="1" x14ac:dyDescent="0.4">
      <c r="A34" s="28"/>
      <c r="B34" s="13" t="s">
        <v>24</v>
      </c>
      <c r="C34" s="13" t="s">
        <v>23</v>
      </c>
      <c r="D34" s="29" t="s">
        <v>124</v>
      </c>
      <c r="E34" s="14">
        <v>14</v>
      </c>
      <c r="F34" s="27">
        <v>50</v>
      </c>
      <c r="G34" s="30"/>
      <c r="H34" s="31">
        <f t="shared" si="0"/>
        <v>0</v>
      </c>
    </row>
    <row r="35" spans="1:8" ht="28.05" customHeight="1" x14ac:dyDescent="0.4">
      <c r="A35" s="28" t="s">
        <v>26</v>
      </c>
      <c r="B35" s="13" t="s">
        <v>27</v>
      </c>
      <c r="C35" s="13" t="s">
        <v>28</v>
      </c>
      <c r="D35" s="29" t="s">
        <v>124</v>
      </c>
      <c r="E35" s="14">
        <v>8</v>
      </c>
      <c r="F35" s="27">
        <v>200</v>
      </c>
      <c r="G35" s="30"/>
      <c r="H35" s="31">
        <f t="shared" si="0"/>
        <v>0</v>
      </c>
    </row>
    <row r="36" spans="1:8" ht="28.05" customHeight="1" x14ac:dyDescent="0.4">
      <c r="A36" s="32" t="s">
        <v>88</v>
      </c>
      <c r="B36" s="32" t="s">
        <v>74</v>
      </c>
      <c r="C36" s="32" t="s">
        <v>28</v>
      </c>
      <c r="D36" s="29" t="s">
        <v>124</v>
      </c>
      <c r="E36" s="33">
        <v>6</v>
      </c>
      <c r="F36" s="34">
        <v>25</v>
      </c>
      <c r="G36" s="13"/>
      <c r="H36" s="31">
        <f t="shared" si="0"/>
        <v>0</v>
      </c>
    </row>
    <row r="37" spans="1:8" ht="28.05" customHeight="1" x14ac:dyDescent="0.4">
      <c r="A37" s="28"/>
      <c r="B37" s="13" t="s">
        <v>29</v>
      </c>
      <c r="C37" s="13" t="s">
        <v>28</v>
      </c>
      <c r="D37" s="29" t="s">
        <v>124</v>
      </c>
      <c r="E37" s="14">
        <v>6</v>
      </c>
      <c r="F37" s="27">
        <v>200</v>
      </c>
      <c r="G37" s="30"/>
      <c r="H37" s="31">
        <v>0</v>
      </c>
    </row>
    <row r="38" spans="1:8" ht="28.05" customHeight="1" x14ac:dyDescent="0.4">
      <c r="A38" s="28"/>
      <c r="B38" s="13" t="s">
        <v>98</v>
      </c>
      <c r="C38" s="13" t="s">
        <v>30</v>
      </c>
      <c r="D38" s="29" t="s">
        <v>124</v>
      </c>
      <c r="E38" s="14">
        <v>6</v>
      </c>
      <c r="F38" s="27">
        <v>200</v>
      </c>
      <c r="G38" s="30"/>
      <c r="H38" s="31">
        <f t="shared" ref="H38:H74" si="1">E38*G38</f>
        <v>0</v>
      </c>
    </row>
    <row r="39" spans="1:8" ht="28.05" customHeight="1" x14ac:dyDescent="0.4">
      <c r="A39" s="32" t="s">
        <v>78</v>
      </c>
      <c r="B39" s="32" t="s">
        <v>70</v>
      </c>
      <c r="C39" s="32" t="s">
        <v>32</v>
      </c>
      <c r="D39" s="29" t="s">
        <v>124</v>
      </c>
      <c r="E39" s="33">
        <v>6</v>
      </c>
      <c r="F39" s="34">
        <v>40</v>
      </c>
      <c r="G39" s="13"/>
      <c r="H39" s="31">
        <f t="shared" si="1"/>
        <v>0</v>
      </c>
    </row>
    <row r="40" spans="1:8" ht="28.05" customHeight="1" x14ac:dyDescent="0.4">
      <c r="A40" s="32" t="s">
        <v>79</v>
      </c>
      <c r="B40" s="32" t="s">
        <v>71</v>
      </c>
      <c r="C40" s="32" t="s">
        <v>32</v>
      </c>
      <c r="D40" s="29" t="s">
        <v>124</v>
      </c>
      <c r="E40" s="33">
        <v>6</v>
      </c>
      <c r="F40" s="34">
        <v>30</v>
      </c>
      <c r="G40" s="13"/>
      <c r="H40" s="31">
        <f t="shared" si="1"/>
        <v>0</v>
      </c>
    </row>
    <row r="41" spans="1:8" ht="28.05" customHeight="1" x14ac:dyDescent="0.4">
      <c r="A41" s="28">
        <v>28017</v>
      </c>
      <c r="B41" s="13" t="s">
        <v>103</v>
      </c>
      <c r="C41" s="13" t="s">
        <v>32</v>
      </c>
      <c r="D41" s="29" t="s">
        <v>124</v>
      </c>
      <c r="E41" s="14">
        <v>22</v>
      </c>
      <c r="F41" s="27">
        <v>0</v>
      </c>
      <c r="G41" s="30"/>
      <c r="H41" s="31">
        <f t="shared" si="1"/>
        <v>0</v>
      </c>
    </row>
    <row r="42" spans="1:8" ht="28.05" customHeight="1" x14ac:dyDescent="0.4">
      <c r="A42" s="32" t="s">
        <v>80</v>
      </c>
      <c r="B42" s="32" t="s">
        <v>72</v>
      </c>
      <c r="C42" s="32" t="s">
        <v>32</v>
      </c>
      <c r="D42" s="29" t="s">
        <v>124</v>
      </c>
      <c r="E42" s="33">
        <v>6</v>
      </c>
      <c r="F42" s="34">
        <v>50</v>
      </c>
      <c r="G42" s="13"/>
      <c r="H42" s="31">
        <f t="shared" si="1"/>
        <v>0</v>
      </c>
    </row>
    <row r="43" spans="1:8" ht="28.05" customHeight="1" x14ac:dyDescent="0.4">
      <c r="A43" s="28">
        <v>28026</v>
      </c>
      <c r="B43" s="13" t="s">
        <v>104</v>
      </c>
      <c r="C43" s="13" t="s">
        <v>32</v>
      </c>
      <c r="D43" s="29" t="s">
        <v>124</v>
      </c>
      <c r="E43" s="14">
        <v>22</v>
      </c>
      <c r="F43" s="27">
        <v>30</v>
      </c>
      <c r="G43" s="30"/>
      <c r="H43" s="31">
        <f t="shared" si="1"/>
        <v>0</v>
      </c>
    </row>
    <row r="44" spans="1:8" ht="28.05" customHeight="1" x14ac:dyDescent="0.4">
      <c r="A44" s="32" t="s">
        <v>93</v>
      </c>
      <c r="B44" s="32" t="s">
        <v>99</v>
      </c>
      <c r="C44" s="32" t="s">
        <v>32</v>
      </c>
      <c r="D44" s="29" t="s">
        <v>124</v>
      </c>
      <c r="E44" s="33">
        <v>6</v>
      </c>
      <c r="F44" s="34">
        <v>30</v>
      </c>
      <c r="G44" s="13"/>
      <c r="H44" s="31">
        <f t="shared" si="1"/>
        <v>0</v>
      </c>
    </row>
    <row r="45" spans="1:8" ht="28.05" customHeight="1" x14ac:dyDescent="0.4">
      <c r="A45" s="32" t="s">
        <v>81</v>
      </c>
      <c r="B45" s="32" t="s">
        <v>73</v>
      </c>
      <c r="C45" s="32" t="s">
        <v>32</v>
      </c>
      <c r="D45" s="29" t="s">
        <v>124</v>
      </c>
      <c r="E45" s="33">
        <v>6</v>
      </c>
      <c r="F45" s="34">
        <v>40</v>
      </c>
      <c r="G45" s="13"/>
      <c r="H45" s="31">
        <f t="shared" si="1"/>
        <v>0</v>
      </c>
    </row>
    <row r="46" spans="1:8" ht="28.05" customHeight="1" x14ac:dyDescent="0.4">
      <c r="A46" s="32" t="s">
        <v>77</v>
      </c>
      <c r="B46" s="32" t="s">
        <v>69</v>
      </c>
      <c r="C46" s="32" t="s">
        <v>32</v>
      </c>
      <c r="D46" s="29" t="s">
        <v>124</v>
      </c>
      <c r="E46" s="33">
        <v>6</v>
      </c>
      <c r="F46" s="34">
        <v>40</v>
      </c>
      <c r="G46" s="13"/>
      <c r="H46" s="31">
        <f t="shared" si="1"/>
        <v>0</v>
      </c>
    </row>
    <row r="47" spans="1:8" ht="28.05" customHeight="1" x14ac:dyDescent="0.4">
      <c r="A47" s="28">
        <v>30020230</v>
      </c>
      <c r="B47" s="13" t="s">
        <v>42</v>
      </c>
      <c r="C47" s="13" t="s">
        <v>32</v>
      </c>
      <c r="D47" s="29" t="s">
        <v>124</v>
      </c>
      <c r="E47" s="14">
        <v>6</v>
      </c>
      <c r="F47" s="27">
        <v>100</v>
      </c>
      <c r="G47" s="30"/>
      <c r="H47" s="31">
        <f t="shared" si="1"/>
        <v>0</v>
      </c>
    </row>
    <row r="48" spans="1:8" ht="28.05" customHeight="1" x14ac:dyDescent="0.4">
      <c r="A48" s="28">
        <v>30020230</v>
      </c>
      <c r="B48" s="13" t="s">
        <v>51</v>
      </c>
      <c r="C48" s="13" t="s">
        <v>32</v>
      </c>
      <c r="D48" s="29" t="s">
        <v>124</v>
      </c>
      <c r="E48" s="14">
        <v>6</v>
      </c>
      <c r="F48" s="27">
        <v>0</v>
      </c>
      <c r="G48" s="30"/>
      <c r="H48" s="31">
        <f t="shared" si="1"/>
        <v>0</v>
      </c>
    </row>
    <row r="49" spans="1:8" ht="28.05" customHeight="1" x14ac:dyDescent="0.4">
      <c r="A49" s="35" t="s">
        <v>82</v>
      </c>
      <c r="B49" s="36" t="s">
        <v>100</v>
      </c>
      <c r="C49" s="35" t="s">
        <v>32</v>
      </c>
      <c r="D49" s="29" t="s">
        <v>124</v>
      </c>
      <c r="E49" s="37">
        <v>6</v>
      </c>
      <c r="F49" s="38">
        <v>36</v>
      </c>
      <c r="G49" s="39"/>
      <c r="H49" s="31">
        <f t="shared" si="1"/>
        <v>0</v>
      </c>
    </row>
    <row r="50" spans="1:8" ht="28.05" customHeight="1" x14ac:dyDescent="0.4">
      <c r="A50" s="32" t="s">
        <v>94</v>
      </c>
      <c r="B50" s="32" t="s">
        <v>101</v>
      </c>
      <c r="C50" s="32" t="s">
        <v>32</v>
      </c>
      <c r="D50" s="29" t="s">
        <v>124</v>
      </c>
      <c r="E50" s="33">
        <v>6</v>
      </c>
      <c r="F50" s="34">
        <v>40</v>
      </c>
      <c r="G50" s="13"/>
      <c r="H50" s="31">
        <f t="shared" si="1"/>
        <v>0</v>
      </c>
    </row>
    <row r="51" spans="1:8" ht="28.05" customHeight="1" x14ac:dyDescent="0.4">
      <c r="A51" s="28" t="s">
        <v>57</v>
      </c>
      <c r="B51" s="13" t="s">
        <v>105</v>
      </c>
      <c r="C51" s="13" t="s">
        <v>32</v>
      </c>
      <c r="D51" s="29" t="s">
        <v>124</v>
      </c>
      <c r="E51" s="14">
        <v>22</v>
      </c>
      <c r="F51" s="27">
        <v>20</v>
      </c>
      <c r="G51" s="30"/>
      <c r="H51" s="31">
        <f t="shared" si="1"/>
        <v>0</v>
      </c>
    </row>
    <row r="52" spans="1:8" ht="28.05" customHeight="1" x14ac:dyDescent="0.4">
      <c r="A52" s="32" t="s">
        <v>83</v>
      </c>
      <c r="B52" s="32" t="s">
        <v>102</v>
      </c>
      <c r="C52" s="32" t="s">
        <v>32</v>
      </c>
      <c r="D52" s="29" t="s">
        <v>124</v>
      </c>
      <c r="E52" s="33">
        <v>12</v>
      </c>
      <c r="F52" s="34">
        <v>0</v>
      </c>
      <c r="G52" s="13"/>
      <c r="H52" s="31">
        <f t="shared" si="1"/>
        <v>0</v>
      </c>
    </row>
    <row r="53" spans="1:8" ht="28.05" customHeight="1" x14ac:dyDescent="0.4">
      <c r="A53" s="28">
        <v>21004</v>
      </c>
      <c r="B53" s="13" t="s">
        <v>33</v>
      </c>
      <c r="C53" s="13" t="s">
        <v>32</v>
      </c>
      <c r="D53" s="29" t="s">
        <v>124</v>
      </c>
      <c r="E53" s="40">
        <v>9</v>
      </c>
      <c r="F53" s="41">
        <v>500</v>
      </c>
      <c r="G53" s="30"/>
      <c r="H53" s="31">
        <f t="shared" si="1"/>
        <v>0</v>
      </c>
    </row>
    <row r="54" spans="1:8" ht="28.05" customHeight="1" x14ac:dyDescent="0.4">
      <c r="A54" s="28"/>
      <c r="B54" s="13" t="s">
        <v>37</v>
      </c>
      <c r="C54" s="13" t="s">
        <v>32</v>
      </c>
      <c r="D54" s="29" t="s">
        <v>124</v>
      </c>
      <c r="E54" s="40">
        <v>9</v>
      </c>
      <c r="F54" s="41">
        <v>0</v>
      </c>
      <c r="G54" s="30"/>
      <c r="H54" s="31">
        <f t="shared" si="1"/>
        <v>0</v>
      </c>
    </row>
    <row r="55" spans="1:8" ht="28.05" customHeight="1" x14ac:dyDescent="0.4">
      <c r="A55" s="28" t="s">
        <v>38</v>
      </c>
      <c r="B55" s="13" t="s">
        <v>39</v>
      </c>
      <c r="C55" s="13" t="s">
        <v>32</v>
      </c>
      <c r="D55" s="29" t="s">
        <v>124</v>
      </c>
      <c r="E55" s="40">
        <v>9</v>
      </c>
      <c r="F55" s="41">
        <v>30</v>
      </c>
      <c r="G55" s="30"/>
      <c r="H55" s="31">
        <f t="shared" si="1"/>
        <v>0</v>
      </c>
    </row>
    <row r="56" spans="1:8" ht="28.05" customHeight="1" x14ac:dyDescent="0.4">
      <c r="A56" s="42">
        <v>40022208</v>
      </c>
      <c r="B56" s="15" t="s">
        <v>31</v>
      </c>
      <c r="C56" s="15" t="s">
        <v>32</v>
      </c>
      <c r="D56" s="29" t="s">
        <v>124</v>
      </c>
      <c r="E56" s="40">
        <v>9</v>
      </c>
      <c r="F56" s="41">
        <v>50</v>
      </c>
      <c r="G56" s="30"/>
      <c r="H56" s="31">
        <f t="shared" si="1"/>
        <v>0</v>
      </c>
    </row>
    <row r="57" spans="1:8" ht="28.05" customHeight="1" x14ac:dyDescent="0.4">
      <c r="A57" s="28">
        <v>40022211</v>
      </c>
      <c r="B57" s="13" t="s">
        <v>34</v>
      </c>
      <c r="C57" s="13" t="s">
        <v>32</v>
      </c>
      <c r="D57" s="29" t="s">
        <v>124</v>
      </c>
      <c r="E57" s="40">
        <v>9</v>
      </c>
      <c r="F57" s="41">
        <v>500</v>
      </c>
      <c r="G57" s="30"/>
      <c r="H57" s="31">
        <f t="shared" si="1"/>
        <v>0</v>
      </c>
    </row>
    <row r="58" spans="1:8" ht="28.05" customHeight="1" x14ac:dyDescent="0.4">
      <c r="A58" s="28" t="s">
        <v>35</v>
      </c>
      <c r="B58" s="13" t="s">
        <v>36</v>
      </c>
      <c r="C58" s="13" t="s">
        <v>32</v>
      </c>
      <c r="D58" s="29" t="s">
        <v>124</v>
      </c>
      <c r="E58" s="40">
        <v>9</v>
      </c>
      <c r="F58" s="41">
        <v>30</v>
      </c>
      <c r="G58" s="30"/>
      <c r="H58" s="31">
        <f t="shared" si="1"/>
        <v>0</v>
      </c>
    </row>
    <row r="59" spans="1:8" ht="28.05" customHeight="1" x14ac:dyDescent="0.4">
      <c r="A59" s="28">
        <v>44021008</v>
      </c>
      <c r="B59" s="13" t="s">
        <v>47</v>
      </c>
      <c r="C59" s="13" t="s">
        <v>32</v>
      </c>
      <c r="D59" s="29" t="s">
        <v>124</v>
      </c>
      <c r="E59" s="14">
        <v>12</v>
      </c>
      <c r="F59" s="27">
        <v>20</v>
      </c>
      <c r="G59" s="30"/>
      <c r="H59" s="31">
        <f t="shared" si="1"/>
        <v>0</v>
      </c>
    </row>
    <row r="60" spans="1:8" ht="28.05" customHeight="1" x14ac:dyDescent="0.4">
      <c r="A60" s="28">
        <v>44020118</v>
      </c>
      <c r="B60" s="13" t="s">
        <v>41</v>
      </c>
      <c r="C60" s="13" t="s">
        <v>32</v>
      </c>
      <c r="D60" s="29" t="s">
        <v>124</v>
      </c>
      <c r="E60" s="14">
        <v>12</v>
      </c>
      <c r="F60" s="27">
        <v>50</v>
      </c>
      <c r="G60" s="30"/>
      <c r="H60" s="31">
        <f t="shared" si="1"/>
        <v>0</v>
      </c>
    </row>
    <row r="61" spans="1:8" ht="28.05" customHeight="1" x14ac:dyDescent="0.4">
      <c r="A61" s="28" t="s">
        <v>43</v>
      </c>
      <c r="B61" s="13" t="s">
        <v>44</v>
      </c>
      <c r="C61" s="13" t="s">
        <v>32</v>
      </c>
      <c r="D61" s="29" t="s">
        <v>124</v>
      </c>
      <c r="E61" s="14">
        <v>12</v>
      </c>
      <c r="F61" s="27">
        <v>40</v>
      </c>
      <c r="G61" s="30"/>
      <c r="H61" s="31">
        <f t="shared" si="1"/>
        <v>0</v>
      </c>
    </row>
    <row r="62" spans="1:8" ht="28.05" customHeight="1" x14ac:dyDescent="0.4">
      <c r="A62" s="28">
        <v>44021024</v>
      </c>
      <c r="B62" s="13" t="s">
        <v>52</v>
      </c>
      <c r="C62" s="13" t="s">
        <v>32</v>
      </c>
      <c r="D62" s="29" t="s">
        <v>124</v>
      </c>
      <c r="E62" s="14">
        <v>12</v>
      </c>
      <c r="F62" s="27">
        <v>30</v>
      </c>
      <c r="G62" s="30"/>
      <c r="H62" s="31">
        <f t="shared" si="1"/>
        <v>0</v>
      </c>
    </row>
    <row r="63" spans="1:8" ht="28.05" customHeight="1" x14ac:dyDescent="0.4">
      <c r="A63" s="28">
        <v>40020337</v>
      </c>
      <c r="B63" s="13" t="s">
        <v>46</v>
      </c>
      <c r="C63" s="13" t="s">
        <v>32</v>
      </c>
      <c r="D63" s="29" t="s">
        <v>124</v>
      </c>
      <c r="E63" s="14">
        <v>12</v>
      </c>
      <c r="F63" s="27">
        <v>100</v>
      </c>
      <c r="G63" s="30"/>
      <c r="H63" s="31">
        <f t="shared" si="1"/>
        <v>0</v>
      </c>
    </row>
    <row r="64" spans="1:8" ht="28.05" customHeight="1" x14ac:dyDescent="0.4">
      <c r="A64" s="28">
        <v>44020119</v>
      </c>
      <c r="B64" s="13" t="s">
        <v>45</v>
      </c>
      <c r="C64" s="13" t="s">
        <v>32</v>
      </c>
      <c r="D64" s="29" t="s">
        <v>124</v>
      </c>
      <c r="E64" s="14">
        <v>12</v>
      </c>
      <c r="F64" s="27">
        <v>0</v>
      </c>
      <c r="G64" s="30"/>
      <c r="H64" s="31">
        <f t="shared" si="1"/>
        <v>0</v>
      </c>
    </row>
    <row r="65" spans="1:8" ht="28.05" customHeight="1" x14ac:dyDescent="0.4">
      <c r="A65" s="28">
        <v>40030337</v>
      </c>
      <c r="B65" s="13" t="s">
        <v>40</v>
      </c>
      <c r="C65" s="13" t="s">
        <v>32</v>
      </c>
      <c r="D65" s="29" t="s">
        <v>124</v>
      </c>
      <c r="E65" s="14">
        <v>12</v>
      </c>
      <c r="F65" s="27">
        <v>30</v>
      </c>
      <c r="G65" s="30"/>
      <c r="H65" s="31">
        <f t="shared" si="1"/>
        <v>0</v>
      </c>
    </row>
    <row r="66" spans="1:8" ht="28.05" customHeight="1" x14ac:dyDescent="0.4">
      <c r="A66" s="28" t="s">
        <v>48</v>
      </c>
      <c r="B66" s="13" t="s">
        <v>49</v>
      </c>
      <c r="C66" s="13" t="s">
        <v>32</v>
      </c>
      <c r="D66" s="29" t="s">
        <v>124</v>
      </c>
      <c r="E66" s="14">
        <v>12</v>
      </c>
      <c r="F66" s="27">
        <v>40</v>
      </c>
      <c r="G66" s="30"/>
      <c r="H66" s="31">
        <f t="shared" si="1"/>
        <v>0</v>
      </c>
    </row>
    <row r="67" spans="1:8" ht="28.05" customHeight="1" x14ac:dyDescent="0.4">
      <c r="A67" s="28">
        <v>44020015</v>
      </c>
      <c r="B67" s="13" t="s">
        <v>50</v>
      </c>
      <c r="C67" s="13" t="s">
        <v>32</v>
      </c>
      <c r="D67" s="29" t="s">
        <v>124</v>
      </c>
      <c r="E67" s="14">
        <v>10</v>
      </c>
      <c r="F67" s="27">
        <v>10</v>
      </c>
      <c r="G67" s="30"/>
      <c r="H67" s="31">
        <f t="shared" si="1"/>
        <v>0</v>
      </c>
    </row>
    <row r="68" spans="1:8" ht="28.05" customHeight="1" x14ac:dyDescent="0.4">
      <c r="A68" s="28" t="s">
        <v>59</v>
      </c>
      <c r="B68" s="13" t="s">
        <v>120</v>
      </c>
      <c r="C68" s="13" t="s">
        <v>32</v>
      </c>
      <c r="D68" s="29" t="s">
        <v>124</v>
      </c>
      <c r="E68" s="14">
        <v>5.25</v>
      </c>
      <c r="F68" s="27">
        <v>10</v>
      </c>
      <c r="G68" s="30"/>
      <c r="H68" s="31">
        <f t="shared" si="1"/>
        <v>0</v>
      </c>
    </row>
    <row r="69" spans="1:8" ht="28.05" customHeight="1" x14ac:dyDescent="0.4">
      <c r="A69" s="32" t="s">
        <v>91</v>
      </c>
      <c r="B69" s="32" t="s">
        <v>75</v>
      </c>
      <c r="C69" s="32" t="s">
        <v>96</v>
      </c>
      <c r="D69" s="29" t="s">
        <v>124</v>
      </c>
      <c r="E69" s="33">
        <v>7.5</v>
      </c>
      <c r="F69" s="34">
        <v>10</v>
      </c>
      <c r="G69" s="13"/>
      <c r="H69" s="31">
        <f t="shared" si="1"/>
        <v>0</v>
      </c>
    </row>
    <row r="70" spans="1:8" ht="28.05" customHeight="1" x14ac:dyDescent="0.4">
      <c r="A70" s="32" t="s">
        <v>92</v>
      </c>
      <c r="B70" s="32" t="s">
        <v>76</v>
      </c>
      <c r="C70" s="32" t="s">
        <v>96</v>
      </c>
      <c r="D70" s="29" t="s">
        <v>124</v>
      </c>
      <c r="E70" s="33">
        <v>7.5</v>
      </c>
      <c r="F70" s="34">
        <v>60</v>
      </c>
      <c r="G70" s="13"/>
      <c r="H70" s="31">
        <f t="shared" si="1"/>
        <v>0</v>
      </c>
    </row>
    <row r="71" spans="1:8" ht="28.05" customHeight="1" x14ac:dyDescent="0.4">
      <c r="A71" s="28"/>
      <c r="B71" s="13" t="s">
        <v>118</v>
      </c>
      <c r="C71" s="13" t="s">
        <v>96</v>
      </c>
      <c r="D71" s="29" t="s">
        <v>124</v>
      </c>
      <c r="E71" s="14">
        <v>7.5</v>
      </c>
      <c r="F71" s="27">
        <v>0</v>
      </c>
      <c r="G71" s="30"/>
      <c r="H71" s="31">
        <f t="shared" si="1"/>
        <v>0</v>
      </c>
    </row>
    <row r="72" spans="1:8" ht="28.05" customHeight="1" x14ac:dyDescent="0.4">
      <c r="A72" s="32" t="s">
        <v>89</v>
      </c>
      <c r="B72" s="32" t="s">
        <v>119</v>
      </c>
      <c r="C72" s="32" t="s">
        <v>97</v>
      </c>
      <c r="D72" s="29" t="s">
        <v>124</v>
      </c>
      <c r="E72" s="33">
        <v>14.75</v>
      </c>
      <c r="F72" s="34">
        <v>0</v>
      </c>
      <c r="G72" s="13"/>
      <c r="H72" s="31">
        <f t="shared" si="1"/>
        <v>0</v>
      </c>
    </row>
    <row r="73" spans="1:8" ht="28.05" customHeight="1" x14ac:dyDescent="0.4">
      <c r="A73" s="32" t="s">
        <v>90</v>
      </c>
      <c r="B73" s="32" t="s">
        <v>125</v>
      </c>
      <c r="C73" s="32" t="s">
        <v>97</v>
      </c>
      <c r="D73" s="29" t="s">
        <v>124</v>
      </c>
      <c r="E73" s="33">
        <v>21</v>
      </c>
      <c r="F73" s="34">
        <v>25</v>
      </c>
      <c r="G73" s="13"/>
      <c r="H73" s="31">
        <f t="shared" si="1"/>
        <v>0</v>
      </c>
    </row>
    <row r="74" spans="1:8" ht="28.05" customHeight="1" x14ac:dyDescent="0.4">
      <c r="A74" s="28"/>
      <c r="B74" s="13" t="s">
        <v>61</v>
      </c>
      <c r="C74" s="43" t="s">
        <v>62</v>
      </c>
      <c r="D74" s="29" t="s">
        <v>124</v>
      </c>
      <c r="E74" s="14">
        <v>2</v>
      </c>
      <c r="F74" s="27">
        <v>200</v>
      </c>
      <c r="G74" s="30"/>
      <c r="H74" s="31">
        <f t="shared" si="1"/>
        <v>0</v>
      </c>
    </row>
    <row r="75" spans="1:8" ht="19.95" customHeight="1" x14ac:dyDescent="0.4">
      <c r="A75" s="16"/>
      <c r="G75" s="5" t="s">
        <v>63</v>
      </c>
      <c r="H75" s="18"/>
    </row>
    <row r="76" spans="1:8" ht="19.95" customHeight="1" x14ac:dyDescent="0.4">
      <c r="A76" s="16"/>
      <c r="G76" s="5" t="s">
        <v>64</v>
      </c>
      <c r="H76" s="19">
        <f>SUM(H18:H74)</f>
        <v>0</v>
      </c>
    </row>
  </sheetData>
  <sortState ref="A18:H74">
    <sortCondition ref="C18:C74"/>
    <sortCondition ref="B18:B74"/>
  </sortState>
  <mergeCells count="28">
    <mergeCell ref="A1:H1"/>
    <mergeCell ref="A2:B2"/>
    <mergeCell ref="E2:H2"/>
    <mergeCell ref="A3:H3"/>
    <mergeCell ref="A4:B4"/>
    <mergeCell ref="G4:H4"/>
    <mergeCell ref="A11:B11"/>
    <mergeCell ref="G11:H11"/>
    <mergeCell ref="A5:B5"/>
    <mergeCell ref="G5:H5"/>
    <mergeCell ref="A6:B6"/>
    <mergeCell ref="E6:G6"/>
    <mergeCell ref="A7:B7"/>
    <mergeCell ref="E7:G7"/>
    <mergeCell ref="A8:H8"/>
    <mergeCell ref="A9:B9"/>
    <mergeCell ref="G9:H9"/>
    <mergeCell ref="A10:B10"/>
    <mergeCell ref="G10:H10"/>
    <mergeCell ref="A16:B16"/>
    <mergeCell ref="C16:G16"/>
    <mergeCell ref="A12:B12"/>
    <mergeCell ref="G12:H12"/>
    <mergeCell ref="A13:B13"/>
    <mergeCell ref="G13:H13"/>
    <mergeCell ref="A14:H14"/>
    <mergeCell ref="A15:B15"/>
    <mergeCell ref="C15:G15"/>
  </mergeCells>
  <dataValidations count="1">
    <dataValidation type="date" allowBlank="1" showInputMessage="1" showErrorMessage="1" sqref="G5:H5">
      <formula1>42736</formula1>
      <formula2>109210</formula2>
    </dataValidation>
  </dataValidations>
  <hyperlinks>
    <hyperlink ref="A7" r:id="rId1"/>
  </hyperlinks>
  <pageMargins left="0.7" right="0.7" top="0.75" bottom="0.75" header="0.3" footer="0.3"/>
  <pageSetup scale="45" orientation="portrait" r:id="rId2"/>
  <rowBreaks count="1" manualBreakCount="1">
    <brk id="54" max="6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Andrea</cp:lastModifiedBy>
  <cp:lastPrinted>2017-06-10T19:05:41Z</cp:lastPrinted>
  <dcterms:created xsi:type="dcterms:W3CDTF">2017-03-17T17:58:52Z</dcterms:created>
  <dcterms:modified xsi:type="dcterms:W3CDTF">2017-07-11T15:13:45Z</dcterms:modified>
</cp:coreProperties>
</file>